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mandiopera\Documents\"/>
    </mc:Choice>
  </mc:AlternateContent>
  <bookViews>
    <workbookView xWindow="0" yWindow="0" windowWidth="23016" windowHeight="8376" activeTab="1"/>
  </bookViews>
  <sheets>
    <sheet name="Summary" sheetId="14" r:id="rId1"/>
    <sheet name="EXCHANGE RATE" sheetId="1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3" l="1"/>
  <c r="C5" i="14" l="1"/>
  <c r="C30" i="13" l="1"/>
  <c r="C29" i="13" l="1"/>
  <c r="C3" i="14" l="1"/>
  <c r="C28" i="13" l="1"/>
  <c r="C2" i="14" l="1"/>
</calcChain>
</file>

<file path=xl/sharedStrings.xml><?xml version="1.0" encoding="utf-8"?>
<sst xmlns="http://schemas.openxmlformats.org/spreadsheetml/2006/main" count="34" uniqueCount="23">
  <si>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</si>
  <si>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</si>
  <si>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</si>
  <si>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</si>
  <si>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</si>
  <si>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</si>
  <si>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</si>
  <si>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</si>
  <si>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</si>
  <si>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QUARTERLY AVERAGE</t>
  </si>
  <si>
    <t>Q1</t>
  </si>
  <si>
    <t>Q2</t>
  </si>
  <si>
    <t>Q3</t>
  </si>
  <si>
    <t>Q4</t>
  </si>
  <si>
    <t>Exchange Rate for Tax Purposes: January to December 2024</t>
  </si>
  <si>
    <t>ZWL</t>
  </si>
  <si>
    <t>ZiG</t>
  </si>
  <si>
    <t>Oct</t>
  </si>
  <si>
    <t>Nov</t>
  </si>
  <si>
    <t>Dec</t>
  </si>
  <si>
    <r>
      <rPr>
        <b/>
        <sz val="12"/>
        <color theme="1"/>
        <rFont val="Times New Roman"/>
        <family val="1"/>
      </rPr>
      <t>NB</t>
    </r>
    <r>
      <rPr>
        <sz val="12"/>
        <color theme="1"/>
        <rFont val="Times New Roman"/>
        <family val="1"/>
      </rPr>
      <t>: The exchange rate is based on average of Ask Rate per RBZ website</t>
    </r>
  </si>
  <si>
    <t>EXCHANGE RATES FOR INCOME TAX PURPOSES</t>
  </si>
  <si>
    <t xml:space="preserve">         Annual Average Exchange Rate is not provided because of changes in currency during the year.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</si>
</sst>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_-;\-* #,##0.00_-;_-* &quot;-&quot;??_-;_-@_-"/>
    <numFmt numFmtId="165" formatCode="0.000"/>
    <numFmt numFmtId="166" formatCode="0.0000%"/>
    <numFmt numFmtId="167" formatCode="_-* #,##0.000_-;\-* #,##0.000_-;_-* &quot;-&quot;??_-;_-@_-"/>
    <numFmt numFmtId="168" formatCode="0.0000"/>
    <numFmt numFmtId="169" formatCode="_-* #,##0.0000_-;\-* #,##0.0000_-;_-* &quot;-&quot;??_-;_-@_-"/>
    <numFmt numFmtId="170" formatCode="#,##0.0000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Calibri"/>
      <family val="2"/>
      <scheme val="minor"/>
    </font>
    <font>
      <sz val="12"/>
      <color rgb="FF0070C0"/>
      <name val="Times New Roman"/>
      <family val="1"/>
    </font>
    <font>
      <sz val="12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1" xfId="0" applyFont="1" applyFill="1" applyBorder="1"/>
    <xf numFmtId="165" fontId="1" fillId="0" borderId="0" xfId="0" applyNumberFormat="1" applyFont="1"/>
    <xf numFmtId="0" fontId="2" fillId="0" borderId="0" xfId="0" applyFont="1" applyBorder="1" applyAlignment="1">
      <alignment vertical="center"/>
    </xf>
    <xf numFmtId="165" fontId="1" fillId="0" borderId="0" xfId="0" applyNumberFormat="1" applyFont="1" applyBorder="1" applyAlignment="1">
      <alignment vertical="center"/>
    </xf>
    <xf numFmtId="165" fontId="2" fillId="0" borderId="0" xfId="0" applyNumberFormat="1" applyFont="1" applyBorder="1" applyAlignment="1">
      <alignment vertical="center"/>
    </xf>
    <xf numFmtId="165" fontId="3" fillId="0" borderId="0" xfId="0" applyNumberFormat="1" applyFont="1" applyFill="1" applyBorder="1" applyAlignment="1">
      <alignment vertical="center" wrapText="1"/>
    </xf>
    <xf numFmtId="0" fontId="1" fillId="0" borderId="0" xfId="0" applyFont="1" applyFill="1" applyBorder="1"/>
    <xf numFmtId="165" fontId="1" fillId="0" borderId="0" xfId="0" applyNumberFormat="1" applyFont="1" applyFill="1" applyBorder="1"/>
    <xf numFmtId="0" fontId="1" fillId="0" borderId="0" xfId="0" applyFont="1" applyFill="1"/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/>
    <xf numFmtId="165" fontId="1" fillId="0" borderId="0" xfId="0" applyNumberFormat="1" applyFont="1" applyFill="1"/>
    <xf numFmtId="0" fontId="2" fillId="0" borderId="0" xfId="0" applyFont="1" applyFill="1" applyBorder="1"/>
    <xf numFmtId="164" fontId="1" fillId="0" borderId="0" xfId="1" applyFont="1"/>
    <xf numFmtId="164" fontId="1" fillId="0" borderId="0" xfId="1" applyFont="1" applyFill="1" applyBorder="1"/>
    <xf numFmtId="166" fontId="1" fillId="0" borderId="0" xfId="0" applyNumberFormat="1" applyFont="1"/>
    <xf numFmtId="167" fontId="1" fillId="0" borderId="1" xfId="1" applyNumberFormat="1" applyFont="1" applyBorder="1" applyAlignment="1">
      <alignment horizontal="center"/>
    </xf>
    <xf numFmtId="167" fontId="3" fillId="0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0" fillId="0" borderId="1" xfId="1" applyFont="1" applyBorder="1"/>
    <xf numFmtId="167" fontId="0" fillId="0" borderId="1" xfId="1" applyNumberFormat="1" applyFont="1" applyBorder="1"/>
    <xf numFmtId="168" fontId="8" fillId="0" borderId="1" xfId="0" applyNumberFormat="1" applyFont="1" applyFill="1" applyBorder="1" applyAlignment="1">
      <alignment vertical="center" wrapText="1"/>
    </xf>
    <xf numFmtId="0" fontId="8" fillId="2" borderId="1" xfId="0" applyFont="1" applyFill="1" applyBorder="1"/>
    <xf numFmtId="168" fontId="8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/>
    <xf numFmtId="169" fontId="8" fillId="2" borderId="1" xfId="1" applyNumberFormat="1" applyFont="1" applyFill="1" applyBorder="1" applyAlignment="1">
      <alignment vertical="center" wrapText="1"/>
    </xf>
    <xf numFmtId="165" fontId="8" fillId="2" borderId="1" xfId="0" applyNumberFormat="1" applyFont="1" applyFill="1" applyBorder="1"/>
    <xf numFmtId="0" fontId="8" fillId="0" borderId="1" xfId="0" applyFont="1" applyFill="1" applyBorder="1"/>
    <xf numFmtId="168" fontId="8" fillId="2" borderId="1" xfId="0" applyNumberFormat="1" applyFont="1" applyFill="1" applyBorder="1"/>
    <xf numFmtId="165" fontId="6" fillId="0" borderId="1" xfId="0" applyNumberFormat="1" applyFont="1" applyFill="1" applyBorder="1" applyAlignment="1">
      <alignment vertical="center" wrapText="1"/>
    </xf>
    <xf numFmtId="168" fontId="4" fillId="3" borderId="1" xfId="0" applyNumberFormat="1" applyFont="1" applyFill="1" applyBorder="1" applyAlignment="1">
      <alignment vertical="center" wrapText="1"/>
    </xf>
    <xf numFmtId="0" fontId="9" fillId="0" borderId="1" xfId="0" applyFont="1" applyFill="1" applyBorder="1"/>
    <xf numFmtId="169" fontId="8" fillId="0" borderId="1" xfId="1" applyNumberFormat="1" applyFont="1" applyFill="1" applyBorder="1" applyAlignment="1">
      <alignment vertical="center" wrapText="1"/>
    </xf>
    <xf numFmtId="165" fontId="8" fillId="0" borderId="1" xfId="0" applyNumberFormat="1" applyFont="1" applyFill="1" applyBorder="1"/>
    <xf numFmtId="170" fontId="4" fillId="3" borderId="1" xfId="1" applyNumberFormat="1" applyFont="1" applyFill="1" applyBorder="1" applyAlignment="1">
      <alignment horizontal="right" vertical="center" wrapText="1"/>
    </xf>
    <xf numFmtId="170" fontId="4" fillId="3" borderId="1" xfId="0" applyNumberFormat="1" applyFont="1" applyFill="1" applyBorder="1" applyAlignment="1">
      <alignment horizontal="right" vertical="center" wrapText="1"/>
    </xf>
    <xf numFmtId="170" fontId="4" fillId="3" borderId="1" xfId="0" applyNumberFormat="1" applyFont="1" applyFill="1" applyBorder="1" applyAlignment="1">
      <alignment vertical="center" wrapText="1"/>
    </xf>
    <xf numFmtId="170" fontId="4" fillId="3" borderId="1" xfId="0" applyNumberFormat="1" applyFont="1" applyFill="1" applyBorder="1"/>
    <xf numFmtId="170" fontId="6" fillId="0" borderId="1" xfId="0" applyNumberFormat="1" applyFont="1" applyFill="1" applyBorder="1" applyAlignment="1">
      <alignment vertical="center" wrapText="1"/>
    </xf>
    <xf numFmtId="165" fontId="5" fillId="0" borderId="0" xfId="0" applyNumberFormat="1" applyFont="1" applyFill="1" applyBorder="1" applyAlignment="1">
      <alignment vertical="center"/>
    </xf>
    <xf numFmtId="170" fontId="4" fillId="0" borderId="1" xfId="0" applyNumberFormat="1" applyFont="1" applyFill="1" applyBorder="1" applyAlignment="1">
      <alignment vertical="center" wrapText="1"/>
    </xf>
    <xf numFmtId="170" fontId="4" fillId="4" borderId="1" xfId="0" applyNumberFormat="1" applyFont="1" applyFill="1" applyBorder="1" applyAlignment="1">
      <alignment vertical="center" wrapText="1"/>
    </xf>
    <xf numFmtId="170" fontId="4" fillId="4" borderId="1" xfId="1" applyNumberFormat="1" applyFont="1" applyFill="1" applyBorder="1" applyAlignment="1">
      <alignment horizontal="right" vertical="center" wrapText="1"/>
    </xf>
    <xf numFmtId="170" fontId="4" fillId="4" borderId="1" xfId="0" applyNumberFormat="1" applyFont="1" applyFill="1" applyBorder="1" applyAlignment="1">
      <alignment horizontal="right" vertical="center" wrapText="1"/>
    </xf>
    <xf numFmtId="170" fontId="4" fillId="4" borderId="1" xfId="0" applyNumberFormat="1" applyFont="1" applyFill="1" applyBorder="1"/>
    <xf numFmtId="170" fontId="6" fillId="4" borderId="1" xfId="0" applyNumberFormat="1" applyFont="1" applyFill="1" applyBorder="1" applyAlignment="1">
      <alignment vertical="center" wrapText="1"/>
    </xf>
    <xf numFmtId="170" fontId="4" fillId="5" borderId="0" xfId="0" applyNumberFormat="1" applyFont="1" applyFill="1" applyBorder="1" applyAlignment="1">
      <alignment vertical="center" wrapText="1"/>
    </xf>
    <xf numFmtId="4" fontId="8" fillId="2" borderId="1" xfId="0" applyNumberFormat="1" applyFont="1" applyFill="1" applyBorder="1"/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Border="1"/>
    <xf numFmtId="2" fontId="2" fillId="0" borderId="0" xfId="0" applyNumberFormat="1" applyFont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/>
    </xf>
    <xf numFmtId="165" fontId="2" fillId="0" borderId="3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4" xfId="1" applyFont="1" applyBorder="1" applyAlignment="1">
      <alignment horizontal="center"/>
    </xf>
    <xf numFmtId="164" fontId="2" fillId="0" borderId="5" xfId="1" applyFont="1" applyBorder="1" applyAlignment="1">
      <alignment horizontal="center"/>
    </xf>
    <xf numFmtId="165" fontId="5" fillId="0" borderId="4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4" xfId="0" applyNumberFormat="1" applyFont="1" applyFill="1" applyBorder="1" applyAlignment="1">
      <alignment horizontal="center"/>
    </xf>
    <xf numFmtId="165" fontId="5" fillId="0" borderId="5" xfId="0" applyNumberFormat="1" applyFont="1" applyFill="1" applyBorder="1" applyAlignment="1">
      <alignment horizontal="center"/>
    </xf>
    <xf numFmtId="165" fontId="1" fillId="0" borderId="0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E5" sqref="E5"/>
    </sheetView>
  </sheetViews>
  <sheetFormatPr defaultRowHeight="14.4" x14ac:dyDescent="0.3"/>
  <sheetData>
    <row r="1" spans="1:5" ht="15.6" x14ac:dyDescent="0.3">
      <c r="A1" s="60" t="s">
        <v>9</v>
      </c>
      <c r="B1" s="60"/>
      <c r="C1" s="60"/>
      <c r="D1" s="60"/>
    </row>
    <row r="2" spans="1:5" ht="15.6" x14ac:dyDescent="0.3">
      <c r="A2" s="61" t="s">
        <v>10</v>
      </c>
      <c r="B2" s="62"/>
      <c r="C2" s="63">
        <f>+'EXCHANGE RATE'!C28:D28</f>
        <v>13836.960776375001</v>
      </c>
      <c r="D2" s="64"/>
      <c r="E2" t="s">
        <v>15</v>
      </c>
    </row>
    <row r="3" spans="1:5" ht="15.6" x14ac:dyDescent="0.3">
      <c r="A3" s="61" t="s">
        <v>11</v>
      </c>
      <c r="B3" s="62"/>
      <c r="C3" s="65">
        <f>'EXCHANGE RATE'!C29:D29</f>
        <v>13.750918918918922</v>
      </c>
      <c r="D3" s="66"/>
      <c r="E3" t="s">
        <v>16</v>
      </c>
    </row>
    <row r="4" spans="1:5" ht="15.6" x14ac:dyDescent="0.3">
      <c r="A4" s="61" t="s">
        <v>12</v>
      </c>
      <c r="B4" s="62"/>
      <c r="C4" s="58">
        <v>14.131127956989246</v>
      </c>
      <c r="D4" s="59"/>
      <c r="E4" t="s">
        <v>16</v>
      </c>
    </row>
    <row r="5" spans="1:5" ht="15.6" x14ac:dyDescent="0.3">
      <c r="A5" s="57" t="s">
        <v>13</v>
      </c>
      <c r="B5" s="57"/>
      <c r="C5" s="58">
        <f>'EXCHANGE RATE'!C31:D31</f>
        <v>25.850102380952379</v>
      </c>
      <c r="D5" s="59"/>
      <c r="E5" t="s">
        <v>16</v>
      </c>
    </row>
  </sheetData>
  <mergeCells count="9">
    <mergeCell ref="A5:B5"/>
    <mergeCell ref="C5:D5"/>
    <mergeCell ref="A1:D1"/>
    <mergeCell ref="A2:B2"/>
    <mergeCell ref="C2:D2"/>
    <mergeCell ref="A3:B3"/>
    <mergeCell ref="C3:D3"/>
    <mergeCell ref="A4:B4"/>
    <mergeCell ref="C4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K36"/>
  <sheetViews>
    <sheetView tabSelected="1" zoomScale="84" zoomScaleNormal="89" workbookViewId="0">
      <selection activeCell="F24" sqref="F24"/>
    </sheetView>
  </sheetViews>
  <sheetFormatPr defaultColWidth="8.88671875" defaultRowHeight="15.6" x14ac:dyDescent="0.3"/>
  <cols>
    <col min="1" max="1" width="7.33203125" style="1" customWidth="1"/>
    <col min="2" max="2" width="15" style="1" customWidth="1"/>
    <col min="3" max="3" width="14.6640625" style="1" customWidth="1"/>
    <col min="4" max="4" width="15.21875" style="1" customWidth="1"/>
    <col min="5" max="5" width="15.109375" style="1" customWidth="1"/>
    <col min="6" max="9" width="13.44140625" style="1" bestFit="1" customWidth="1"/>
    <col min="10" max="10" width="13.6640625" style="1" customWidth="1"/>
    <col min="11" max="11" width="13.44140625" style="1" bestFit="1" customWidth="1"/>
    <col min="12" max="12" width="13.88671875" style="1" customWidth="1"/>
    <col min="13" max="13" width="13.44140625" style="1" bestFit="1" customWidth="1"/>
    <col min="14" max="14" width="14" style="1" customWidth="1"/>
    <col min="15" max="18" width="13.44140625" style="1" bestFit="1" customWidth="1"/>
    <col min="19" max="19" width="15.21875" style="1" bestFit="1" customWidth="1"/>
    <col min="20" max="20" width="13.44140625" style="1" customWidth="1"/>
    <col min="21" max="21" width="14.109375" style="1" customWidth="1"/>
    <col min="22" max="32" width="13.44140625" style="1" bestFit="1" customWidth="1"/>
    <col min="33" max="33" width="14.6640625" style="1" customWidth="1"/>
    <col min="34" max="34" width="8.88671875" style="1"/>
    <col min="35" max="35" width="10.6640625" style="1" bestFit="1" customWidth="1"/>
    <col min="36" max="16384" width="8.88671875" style="1"/>
  </cols>
  <sheetData>
    <row r="2" spans="1:37" x14ac:dyDescent="0.3">
      <c r="B2" s="2" t="s">
        <v>21</v>
      </c>
    </row>
    <row r="4" spans="1:37" x14ac:dyDescent="0.3">
      <c r="B4" s="2" t="s">
        <v>14</v>
      </c>
      <c r="C4" s="2"/>
      <c r="D4" s="2"/>
      <c r="S4" s="19"/>
    </row>
    <row r="5" spans="1:37" x14ac:dyDescent="0.3">
      <c r="B5" s="2"/>
      <c r="C5" s="2"/>
      <c r="D5" s="2"/>
      <c r="S5" s="19"/>
    </row>
    <row r="6" spans="1:37" x14ac:dyDescent="0.3">
      <c r="B6" s="22">
        <v>1</v>
      </c>
      <c r="C6" s="22">
        <v>2</v>
      </c>
      <c r="D6" s="22">
        <v>3</v>
      </c>
      <c r="E6" s="22">
        <v>4</v>
      </c>
      <c r="F6" s="22">
        <v>5</v>
      </c>
      <c r="G6" s="22">
        <v>6</v>
      </c>
      <c r="H6" s="22">
        <v>7</v>
      </c>
      <c r="I6" s="22">
        <v>8</v>
      </c>
      <c r="J6" s="22">
        <v>9</v>
      </c>
      <c r="K6" s="22">
        <v>10</v>
      </c>
      <c r="L6" s="22">
        <v>11</v>
      </c>
      <c r="M6" s="22">
        <v>12</v>
      </c>
      <c r="N6" s="22">
        <v>13</v>
      </c>
      <c r="O6" s="22">
        <v>14</v>
      </c>
      <c r="P6" s="22">
        <v>15</v>
      </c>
      <c r="Q6" s="22">
        <v>16</v>
      </c>
      <c r="R6" s="22">
        <v>17</v>
      </c>
      <c r="S6" s="22">
        <v>18</v>
      </c>
      <c r="T6" s="22">
        <v>19</v>
      </c>
      <c r="U6" s="22">
        <v>20</v>
      </c>
      <c r="V6" s="22">
        <v>21</v>
      </c>
      <c r="W6" s="22">
        <v>22</v>
      </c>
      <c r="X6" s="22">
        <v>23</v>
      </c>
      <c r="Y6" s="22">
        <v>24</v>
      </c>
      <c r="Z6" s="22">
        <v>25</v>
      </c>
      <c r="AA6" s="22">
        <v>26</v>
      </c>
      <c r="AB6" s="22">
        <v>27</v>
      </c>
      <c r="AC6" s="22">
        <v>28</v>
      </c>
      <c r="AD6" s="22">
        <v>29</v>
      </c>
      <c r="AE6" s="23">
        <v>30</v>
      </c>
      <c r="AF6" s="22">
        <v>31</v>
      </c>
    </row>
    <row r="7" spans="1:37" x14ac:dyDescent="0.3">
      <c r="A7" s="3" t="s">
        <v>0</v>
      </c>
      <c r="B7" s="20">
        <v>7065.2837200000004</v>
      </c>
      <c r="C7" s="20">
        <v>7190.0626600000014</v>
      </c>
      <c r="D7" s="20">
        <v>7309.8583800000006</v>
      </c>
      <c r="E7" s="20">
        <v>7362.4559800000006</v>
      </c>
      <c r="F7" s="20">
        <v>7491.4623300000003</v>
      </c>
      <c r="G7" s="20">
        <v>7491.4623300000003</v>
      </c>
      <c r="H7" s="20">
        <v>7491.4623300000003</v>
      </c>
      <c r="I7" s="20">
        <v>7510.6476500000008</v>
      </c>
      <c r="J7" s="20">
        <v>8056.3224500000006</v>
      </c>
      <c r="K7" s="20">
        <v>9174.7147800000002</v>
      </c>
      <c r="L7" s="20">
        <v>9628.3723800000007</v>
      </c>
      <c r="M7" s="20">
        <v>9711.4722100000017</v>
      </c>
      <c r="N7" s="20">
        <v>9711.4722100000017</v>
      </c>
      <c r="O7" s="20">
        <v>9711.4722100000017</v>
      </c>
      <c r="P7" s="20">
        <v>9852.8655500000004</v>
      </c>
      <c r="Q7" s="20">
        <v>10024.32948</v>
      </c>
      <c r="R7" s="20">
        <v>10179.868490000001</v>
      </c>
      <c r="S7" s="20">
        <v>10336.74257</v>
      </c>
      <c r="T7" s="20">
        <v>10482.324270000001</v>
      </c>
      <c r="U7" s="20">
        <v>10482.324270000001</v>
      </c>
      <c r="V7" s="20">
        <v>10482.324270000001</v>
      </c>
      <c r="W7" s="20">
        <v>10636.152340000001</v>
      </c>
      <c r="X7" s="20">
        <v>10761.707330000001</v>
      </c>
      <c r="Y7" s="20">
        <v>10957.106710000002</v>
      </c>
      <c r="Z7" s="20">
        <v>11115.514740000001</v>
      </c>
      <c r="AA7" s="20">
        <v>11236.615940000002</v>
      </c>
      <c r="AB7" s="20">
        <v>11236.615940000002</v>
      </c>
      <c r="AC7" s="20">
        <v>11236.615940000002</v>
      </c>
      <c r="AD7" s="20">
        <v>11407.866910000001</v>
      </c>
      <c r="AE7" s="20">
        <v>11554.401760000001</v>
      </c>
      <c r="AF7" s="20">
        <v>11778.172340000003</v>
      </c>
      <c r="AG7" s="4"/>
    </row>
    <row r="8" spans="1:37" x14ac:dyDescent="0.3">
      <c r="A8" s="3" t="s">
        <v>1</v>
      </c>
      <c r="B8" s="20">
        <v>11957.794090000001</v>
      </c>
      <c r="C8" s="20">
        <v>12183.137340000001</v>
      </c>
      <c r="D8" s="20">
        <v>12183.137340000001</v>
      </c>
      <c r="E8" s="20">
        <v>12183.137340000001</v>
      </c>
      <c r="F8" s="20">
        <v>12464.14961</v>
      </c>
      <c r="G8" s="20">
        <v>12702.964010000002</v>
      </c>
      <c r="H8" s="20">
        <v>12855.067500000001</v>
      </c>
      <c r="I8" s="20">
        <v>13080.343760000002</v>
      </c>
      <c r="J8" s="20">
        <v>13301.072180000001</v>
      </c>
      <c r="K8" s="20">
        <v>13301.072180000001</v>
      </c>
      <c r="L8" s="20">
        <v>13301.072180000001</v>
      </c>
      <c r="M8" s="20">
        <v>13540.029140000001</v>
      </c>
      <c r="N8" s="20">
        <v>13813.69341</v>
      </c>
      <c r="O8" s="20">
        <v>14021.921210000002</v>
      </c>
      <c r="P8" s="20">
        <v>14269.139500000001</v>
      </c>
      <c r="Q8" s="20">
        <v>14552.449450000002</v>
      </c>
      <c r="R8" s="20">
        <v>14552.449450000002</v>
      </c>
      <c r="S8" s="20">
        <v>14552.449450000002</v>
      </c>
      <c r="T8" s="20">
        <v>15094.602710000001</v>
      </c>
      <c r="U8" s="20">
        <v>15263.10808</v>
      </c>
      <c r="V8" s="20">
        <v>15263.10808</v>
      </c>
      <c r="W8" s="20">
        <v>15549.977960000002</v>
      </c>
      <c r="X8" s="20">
        <v>15949.290610000002</v>
      </c>
      <c r="Y8" s="20">
        <v>15949.290610000002</v>
      </c>
      <c r="Z8" s="20">
        <v>15949.290610000002</v>
      </c>
      <c r="AA8" s="20">
        <v>16275.0962</v>
      </c>
      <c r="AB8" s="20">
        <v>16535.846580000001</v>
      </c>
      <c r="AC8" s="20">
        <v>16888.768050000002</v>
      </c>
      <c r="AD8" s="20">
        <v>17301.077530000002</v>
      </c>
      <c r="AE8" s="20"/>
      <c r="AF8" s="20"/>
      <c r="AG8" s="4"/>
    </row>
    <row r="9" spans="1:37" x14ac:dyDescent="0.3">
      <c r="A9" s="3" t="s">
        <v>2</v>
      </c>
      <c r="B9" s="20">
        <v>17592.073179999999</v>
      </c>
      <c r="C9" s="20">
        <v>17592.073179999999</v>
      </c>
      <c r="D9" s="20">
        <v>17592.073179999999</v>
      </c>
      <c r="E9" s="20">
        <v>17847.8135</v>
      </c>
      <c r="F9" s="20">
        <v>18154.744299999998</v>
      </c>
      <c r="G9" s="20">
        <v>18549.641879999999</v>
      </c>
      <c r="H9" s="20">
        <v>18874.292470000004</v>
      </c>
      <c r="I9" s="20">
        <v>19139.474420000002</v>
      </c>
      <c r="J9" s="20">
        <v>19470.489170000001</v>
      </c>
      <c r="K9" s="20">
        <v>19470.489170000001</v>
      </c>
      <c r="L9" s="20">
        <v>19470.489170000001</v>
      </c>
      <c r="M9" s="20">
        <v>19885.153200000001</v>
      </c>
      <c r="N9" s="20">
        <v>20264.975060000004</v>
      </c>
      <c r="O9" s="20">
        <v>20630.682600000004</v>
      </c>
      <c r="P9" s="20">
        <v>21057.05371</v>
      </c>
      <c r="Q9" s="20">
        <v>21057.05371</v>
      </c>
      <c r="R9" s="20">
        <v>21057.05371</v>
      </c>
      <c r="S9" s="20">
        <v>21481.133850000002</v>
      </c>
      <c r="T9" s="20">
        <v>21899.266729999999</v>
      </c>
      <c r="U9" s="20">
        <v>22368.229290000003</v>
      </c>
      <c r="V9" s="24">
        <v>20855.977999999999</v>
      </c>
      <c r="W9" s="25">
        <v>21505.960500000001</v>
      </c>
      <c r="X9" s="21">
        <v>21505.960999999999</v>
      </c>
      <c r="Y9" s="21">
        <v>21505.960999999999</v>
      </c>
      <c r="Z9" s="25">
        <v>21981.405500000001</v>
      </c>
      <c r="AA9" s="25">
        <v>22518.155599999998</v>
      </c>
      <c r="AB9" s="25">
        <v>22831.6872</v>
      </c>
      <c r="AC9" s="25">
        <v>23286.169600000001</v>
      </c>
      <c r="AD9" s="21">
        <v>23286.17</v>
      </c>
      <c r="AE9" s="21">
        <v>23286.17</v>
      </c>
      <c r="AF9" s="21"/>
      <c r="AG9" s="4"/>
      <c r="AI9" s="4"/>
      <c r="AJ9" s="4"/>
      <c r="AK9" s="4"/>
    </row>
    <row r="10" spans="1:37" x14ac:dyDescent="0.3">
      <c r="A10" s="3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4"/>
      <c r="W10" s="25"/>
      <c r="X10" s="21"/>
      <c r="Y10" s="21"/>
      <c r="Z10" s="25"/>
      <c r="AA10" s="25"/>
      <c r="AB10" s="25"/>
      <c r="AC10" s="25"/>
      <c r="AD10" s="21"/>
      <c r="AE10" s="21"/>
      <c r="AF10" s="21"/>
      <c r="AG10" s="4"/>
      <c r="AI10" s="4"/>
      <c r="AJ10" s="4"/>
      <c r="AK10" s="4"/>
    </row>
    <row r="11" spans="1:37" x14ac:dyDescent="0.3">
      <c r="A11" s="3" t="s">
        <v>3</v>
      </c>
      <c r="B11" s="52">
        <v>23286.17</v>
      </c>
      <c r="C11" s="52">
        <v>23662.305899999999</v>
      </c>
      <c r="D11" s="52">
        <v>24068.0082</v>
      </c>
      <c r="E11" s="52">
        <v>27740.243299999998</v>
      </c>
      <c r="F11" s="52">
        <v>32619.254499999999</v>
      </c>
      <c r="G11" s="27">
        <v>13.900600000000001</v>
      </c>
      <c r="H11" s="27">
        <v>13.900600000000001</v>
      </c>
      <c r="I11" s="27">
        <v>13.900600000000001</v>
      </c>
      <c r="J11" s="27">
        <v>14.0151</v>
      </c>
      <c r="K11" s="33">
        <v>13.891999999999999</v>
      </c>
      <c r="L11" s="27">
        <v>13.892799999999999</v>
      </c>
      <c r="M11" s="27">
        <v>13.7532</v>
      </c>
      <c r="N11" s="28">
        <v>13.7532</v>
      </c>
      <c r="O11" s="28">
        <v>13.7532</v>
      </c>
      <c r="P11" s="27">
        <v>13.7378</v>
      </c>
      <c r="Q11" s="33">
        <v>13.696</v>
      </c>
      <c r="R11" s="27">
        <v>13.677199999999999</v>
      </c>
      <c r="S11" s="28">
        <v>13.677199999999999</v>
      </c>
      <c r="T11" s="27">
        <v>13.6457</v>
      </c>
      <c r="U11" s="28">
        <v>13.6457</v>
      </c>
      <c r="V11" s="28">
        <v>13.6457</v>
      </c>
      <c r="W11" s="27">
        <v>13.6211</v>
      </c>
      <c r="X11" s="27">
        <v>13.584899999999999</v>
      </c>
      <c r="Y11" s="27">
        <v>13.583</v>
      </c>
      <c r="Z11" s="27">
        <v>13.7156</v>
      </c>
      <c r="AA11" s="27">
        <v>13.757300000000001</v>
      </c>
      <c r="AB11" s="28">
        <v>13.757300000000001</v>
      </c>
      <c r="AC11" s="28">
        <v>13.757300000000001</v>
      </c>
      <c r="AD11" s="27">
        <v>13.7767</v>
      </c>
      <c r="AE11" s="27">
        <v>13.7658</v>
      </c>
      <c r="AF11" s="26"/>
      <c r="AG11" s="4"/>
    </row>
    <row r="12" spans="1:37" x14ac:dyDescent="0.3">
      <c r="A12" s="3" t="s">
        <v>4</v>
      </c>
      <c r="B12" s="28">
        <v>13.7658</v>
      </c>
      <c r="C12" s="29">
        <v>13.7545</v>
      </c>
      <c r="D12" s="29">
        <v>13.892799999999999</v>
      </c>
      <c r="E12" s="29">
        <v>13.892799999999999</v>
      </c>
      <c r="F12" s="29">
        <v>13.892799999999999</v>
      </c>
      <c r="G12" s="29">
        <v>14.0176</v>
      </c>
      <c r="H12" s="29">
        <v>14.0106</v>
      </c>
      <c r="I12" s="27">
        <v>14.0069</v>
      </c>
      <c r="J12" s="27">
        <v>13.870900000000001</v>
      </c>
      <c r="K12" s="27">
        <v>13.8567</v>
      </c>
      <c r="L12" s="28">
        <v>13.8567</v>
      </c>
      <c r="M12" s="28">
        <v>13.8567</v>
      </c>
      <c r="N12" s="27">
        <v>13.8193</v>
      </c>
      <c r="O12" s="27">
        <v>13.7479</v>
      </c>
      <c r="P12" s="27">
        <v>13.744899999999999</v>
      </c>
      <c r="Q12" s="27">
        <v>13.736499999999999</v>
      </c>
      <c r="R12" s="27">
        <v>13.7325</v>
      </c>
      <c r="S12" s="27">
        <v>13.7325</v>
      </c>
      <c r="T12" s="27">
        <v>13.7325</v>
      </c>
      <c r="U12" s="27">
        <v>13.704599999999999</v>
      </c>
      <c r="V12" s="27">
        <v>13.6425</v>
      </c>
      <c r="W12" s="27">
        <v>13.608599999999999</v>
      </c>
      <c r="X12" s="27">
        <v>13.5488</v>
      </c>
      <c r="Y12" s="27">
        <v>13.5548</v>
      </c>
      <c r="Z12" s="28">
        <v>13.5548</v>
      </c>
      <c r="AA12" s="28">
        <v>13.5548</v>
      </c>
      <c r="AB12" s="27">
        <v>13.574299999999999</v>
      </c>
      <c r="AC12" s="27">
        <v>13.610900000000001</v>
      </c>
      <c r="AD12" s="27">
        <v>13.636200000000001</v>
      </c>
      <c r="AE12" s="27">
        <v>13.6347</v>
      </c>
      <c r="AF12" s="27">
        <v>13.650600000000001</v>
      </c>
      <c r="AG12" s="4"/>
    </row>
    <row r="13" spans="1:37" s="11" customFormat="1" x14ac:dyDescent="0.3">
      <c r="A13" s="3" t="s">
        <v>5</v>
      </c>
      <c r="B13" s="28">
        <v>13.650600000000001</v>
      </c>
      <c r="C13" s="28">
        <v>13.650600000000001</v>
      </c>
      <c r="D13" s="29">
        <v>13.643700000000001</v>
      </c>
      <c r="E13" s="29">
        <v>13.649100000000001</v>
      </c>
      <c r="F13" s="29">
        <v>13.6617</v>
      </c>
      <c r="G13" s="29">
        <v>13.7715</v>
      </c>
      <c r="H13" s="29">
        <v>13.7667</v>
      </c>
      <c r="I13" s="28">
        <v>13.7667</v>
      </c>
      <c r="J13" s="30">
        <v>13.7667</v>
      </c>
      <c r="K13" s="27">
        <v>13.727399999999999</v>
      </c>
      <c r="L13" s="27">
        <v>13.8005</v>
      </c>
      <c r="M13" s="31">
        <v>13.836</v>
      </c>
      <c r="N13" s="27">
        <v>13.821</v>
      </c>
      <c r="O13" s="27">
        <v>13.817299999999999</v>
      </c>
      <c r="P13" s="28">
        <v>13.817299999999999</v>
      </c>
      <c r="Q13" s="28">
        <v>13.817299999999999</v>
      </c>
      <c r="R13" s="27">
        <v>13.8283</v>
      </c>
      <c r="S13" s="27">
        <v>13.823700000000001</v>
      </c>
      <c r="T13" s="27">
        <v>13.8294</v>
      </c>
      <c r="U13" s="35">
        <v>13.9216</v>
      </c>
      <c r="V13" s="35">
        <v>13.930099999999999</v>
      </c>
      <c r="W13" s="35">
        <v>13.930099999999999</v>
      </c>
      <c r="X13" s="35">
        <v>13.930099999999999</v>
      </c>
      <c r="Y13" s="35">
        <v>13.9207</v>
      </c>
      <c r="Z13" s="35">
        <v>13.9369</v>
      </c>
      <c r="AA13" s="35">
        <v>13.941000000000001</v>
      </c>
      <c r="AB13" s="35">
        <v>14.023400000000001</v>
      </c>
      <c r="AC13" s="35">
        <v>14.0456</v>
      </c>
      <c r="AD13" s="35">
        <v>14.0456</v>
      </c>
      <c r="AE13" s="35">
        <v>14.0456</v>
      </c>
      <c r="AF13" s="34"/>
      <c r="AG13" s="15"/>
    </row>
    <row r="14" spans="1:37" s="11" customFormat="1" x14ac:dyDescent="0.3">
      <c r="A14" s="14"/>
      <c r="B14" s="26"/>
      <c r="C14" s="26"/>
      <c r="D14" s="36"/>
      <c r="E14" s="36"/>
      <c r="F14" s="36"/>
      <c r="G14" s="36"/>
      <c r="H14" s="36"/>
      <c r="I14" s="26"/>
      <c r="J14" s="37"/>
      <c r="K14" s="32"/>
      <c r="L14" s="32"/>
      <c r="M14" s="38"/>
      <c r="N14" s="32"/>
      <c r="O14" s="32"/>
      <c r="P14" s="26"/>
      <c r="Q14" s="26"/>
      <c r="R14" s="32"/>
      <c r="S14" s="32"/>
      <c r="T14" s="32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15"/>
    </row>
    <row r="15" spans="1:37" s="11" customFormat="1" x14ac:dyDescent="0.3">
      <c r="A15" s="14" t="s">
        <v>6</v>
      </c>
      <c r="B15" s="39">
        <v>14.045199999999999</v>
      </c>
      <c r="C15" s="40">
        <v>14.034000000000001</v>
      </c>
      <c r="D15" s="41">
        <v>14.040900000000001</v>
      </c>
      <c r="E15" s="41">
        <v>14.1058</v>
      </c>
      <c r="F15" s="41">
        <v>14.037000000000001</v>
      </c>
      <c r="G15" s="41">
        <v>14.037000000000001</v>
      </c>
      <c r="H15" s="41">
        <v>14.037000000000001</v>
      </c>
      <c r="I15" s="41">
        <v>14.104699999999999</v>
      </c>
      <c r="J15" s="41">
        <v>14.083600000000001</v>
      </c>
      <c r="K15" s="41">
        <v>14.0754</v>
      </c>
      <c r="L15" s="41">
        <v>14.0792</v>
      </c>
      <c r="M15" s="41">
        <v>14.1075</v>
      </c>
      <c r="N15" s="41">
        <v>14.1075</v>
      </c>
      <c r="O15" s="41">
        <v>14.1075</v>
      </c>
      <c r="P15" s="41">
        <v>14.0939</v>
      </c>
      <c r="Q15" s="41">
        <v>14.100099999999999</v>
      </c>
      <c r="R15" s="41">
        <v>14.077400000000001</v>
      </c>
      <c r="S15" s="41">
        <v>14.0672</v>
      </c>
      <c r="T15" s="41">
        <v>14.0593</v>
      </c>
      <c r="U15" s="41">
        <v>14.0593</v>
      </c>
      <c r="V15" s="41">
        <v>14.0593</v>
      </c>
      <c r="W15" s="41">
        <v>14.0449</v>
      </c>
      <c r="X15" s="41">
        <v>14.096500000000001</v>
      </c>
      <c r="Y15" s="41">
        <v>14.113099999999999</v>
      </c>
      <c r="Z15" s="41">
        <v>14.129799999999999</v>
      </c>
      <c r="AA15" s="41">
        <v>14.1267</v>
      </c>
      <c r="AB15" s="41">
        <v>14.1267</v>
      </c>
      <c r="AC15" s="41">
        <v>14.1267</v>
      </c>
      <c r="AD15" s="41">
        <v>14.135999999999999</v>
      </c>
      <c r="AE15" s="41">
        <v>14.1411</v>
      </c>
      <c r="AF15" s="41">
        <v>14.1305</v>
      </c>
      <c r="AG15" s="15"/>
    </row>
    <row r="16" spans="1:37" s="11" customFormat="1" x14ac:dyDescent="0.3">
      <c r="A16" s="14" t="s">
        <v>7</v>
      </c>
      <c r="B16" s="42">
        <v>14.14</v>
      </c>
      <c r="C16" s="41">
        <v>14.1182</v>
      </c>
      <c r="D16" s="41">
        <v>14.1182</v>
      </c>
      <c r="E16" s="41">
        <v>14.1182</v>
      </c>
      <c r="F16" s="41">
        <v>14.109500000000001</v>
      </c>
      <c r="G16" s="41">
        <v>14.106400000000001</v>
      </c>
      <c r="H16" s="41">
        <v>14.126200000000001</v>
      </c>
      <c r="I16" s="41">
        <v>14.1471</v>
      </c>
      <c r="J16" s="41">
        <v>14.125999999999999</v>
      </c>
      <c r="K16" s="41">
        <v>14.125999999999999</v>
      </c>
      <c r="L16" s="41">
        <v>14.125999999999999</v>
      </c>
      <c r="M16" s="41">
        <v>14.125999999999999</v>
      </c>
      <c r="N16" s="41">
        <v>14.125999999999999</v>
      </c>
      <c r="O16" s="41">
        <v>14.124700000000001</v>
      </c>
      <c r="P16" s="41">
        <v>14.131</v>
      </c>
      <c r="Q16" s="41">
        <v>14.135</v>
      </c>
      <c r="R16" s="41">
        <v>14.135</v>
      </c>
      <c r="S16" s="41">
        <v>14.135</v>
      </c>
      <c r="T16" s="41">
        <v>14.1366</v>
      </c>
      <c r="U16" s="41">
        <v>14.1464</v>
      </c>
      <c r="V16" s="41">
        <v>14.1495</v>
      </c>
      <c r="W16" s="41">
        <v>14.152799999999999</v>
      </c>
      <c r="X16" s="41">
        <v>14.1587</v>
      </c>
      <c r="Y16" s="41">
        <v>14.1587</v>
      </c>
      <c r="Z16" s="41">
        <v>14.1587</v>
      </c>
      <c r="AA16" s="41">
        <v>14.166</v>
      </c>
      <c r="AB16" s="41">
        <v>14.174799999999999</v>
      </c>
      <c r="AC16" s="41">
        <v>14.161</v>
      </c>
      <c r="AD16" s="41">
        <v>14.184799999999999</v>
      </c>
      <c r="AE16" s="41">
        <v>14.201000000000001</v>
      </c>
      <c r="AF16" s="41">
        <v>14.201000000000001</v>
      </c>
      <c r="AG16" s="15"/>
    </row>
    <row r="17" spans="1:33" s="11" customFormat="1" x14ac:dyDescent="0.3">
      <c r="A17" s="14" t="s">
        <v>8</v>
      </c>
      <c r="B17" s="41">
        <v>14.201000000000001</v>
      </c>
      <c r="C17" s="41">
        <v>14.206799999999999</v>
      </c>
      <c r="D17" s="41">
        <v>14.2125</v>
      </c>
      <c r="E17" s="41">
        <v>14.2164</v>
      </c>
      <c r="F17" s="41">
        <v>14.221</v>
      </c>
      <c r="G17" s="41">
        <v>14.238300000000001</v>
      </c>
      <c r="H17" s="41">
        <v>14.238300000000001</v>
      </c>
      <c r="I17" s="41">
        <v>14.238300000000001</v>
      </c>
      <c r="J17" s="41">
        <v>14.271699999999999</v>
      </c>
      <c r="K17" s="41">
        <v>14.2964</v>
      </c>
      <c r="L17" s="41">
        <v>14.297599999999999</v>
      </c>
      <c r="M17" s="41">
        <v>14.2979</v>
      </c>
      <c r="N17" s="41">
        <v>14.3009</v>
      </c>
      <c r="O17" s="41">
        <v>14.3009</v>
      </c>
      <c r="P17" s="41">
        <v>14.3009</v>
      </c>
      <c r="Q17" s="41">
        <v>14.305199999999999</v>
      </c>
      <c r="R17" s="41">
        <v>14.306800000000001</v>
      </c>
      <c r="S17" s="41">
        <v>14.309799999999999</v>
      </c>
      <c r="T17" s="41">
        <v>14.320399999999999</v>
      </c>
      <c r="U17" s="41">
        <v>14.3278</v>
      </c>
      <c r="V17" s="46">
        <v>14.3278</v>
      </c>
      <c r="W17" s="46">
        <v>14.3278</v>
      </c>
      <c r="X17" s="46">
        <v>14.329700000000001</v>
      </c>
      <c r="Y17" s="46">
        <v>14.335000000000001</v>
      </c>
      <c r="Z17" s="46">
        <v>14.340999999999999</v>
      </c>
      <c r="AA17" s="46">
        <v>14.348699999999999</v>
      </c>
      <c r="AB17" s="46">
        <v>25</v>
      </c>
      <c r="AC17" s="46">
        <v>25</v>
      </c>
      <c r="AD17" s="46">
        <v>25</v>
      </c>
      <c r="AE17" s="46">
        <v>25.505199999999999</v>
      </c>
      <c r="AF17" s="43"/>
      <c r="AG17" s="15"/>
    </row>
    <row r="18" spans="1:33" s="11" customFormat="1" x14ac:dyDescent="0.3">
      <c r="A18" s="14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15"/>
    </row>
    <row r="19" spans="1:33" s="9" customFormat="1" x14ac:dyDescent="0.3">
      <c r="A19" s="14" t="s">
        <v>17</v>
      </c>
      <c r="B19" s="47">
        <v>25.758800000000001</v>
      </c>
      <c r="C19" s="48">
        <v>25.9145</v>
      </c>
      <c r="D19" s="46">
        <v>25.9133</v>
      </c>
      <c r="E19" s="46">
        <v>25.991700000000002</v>
      </c>
      <c r="F19" s="46">
        <v>25.991700000000002</v>
      </c>
      <c r="G19" s="46">
        <v>25.991700000000002</v>
      </c>
      <c r="H19" s="46">
        <v>26.348700000000001</v>
      </c>
      <c r="I19" s="46">
        <v>26.515000000000001</v>
      </c>
      <c r="J19" s="46">
        <v>26.619599999999998</v>
      </c>
      <c r="K19" s="46">
        <v>26.7209</v>
      </c>
      <c r="L19" s="46">
        <v>26.9892</v>
      </c>
      <c r="M19" s="46">
        <v>26.9892</v>
      </c>
      <c r="N19" s="46">
        <v>26.9892</v>
      </c>
      <c r="O19" s="46">
        <v>27.026399999999999</v>
      </c>
      <c r="P19" s="46">
        <v>27.152200000000001</v>
      </c>
      <c r="Q19" s="46">
        <v>27.3386</v>
      </c>
      <c r="R19" s="46">
        <v>27.319800000000001</v>
      </c>
      <c r="S19" s="46">
        <v>27.531099999999999</v>
      </c>
      <c r="T19" s="46">
        <v>27.531099999999999</v>
      </c>
      <c r="U19" s="46">
        <v>27.531099999999999</v>
      </c>
      <c r="V19" s="46">
        <v>27.686900000000001</v>
      </c>
      <c r="W19" s="46">
        <v>27.741099999999999</v>
      </c>
      <c r="X19" s="46">
        <v>27.964200000000002</v>
      </c>
      <c r="Y19" s="46">
        <v>28.1297</v>
      </c>
      <c r="Z19" s="46">
        <v>28.380199999999999</v>
      </c>
      <c r="AA19" s="46">
        <v>28.380199999999999</v>
      </c>
      <c r="AB19" s="46">
        <v>28.380199999999999</v>
      </c>
      <c r="AC19" s="46">
        <v>29.078600000000002</v>
      </c>
      <c r="AD19" s="46">
        <v>29.3081</v>
      </c>
      <c r="AE19" s="46">
        <v>29.375599999999999</v>
      </c>
      <c r="AF19" s="46">
        <v>29.397200000000002</v>
      </c>
      <c r="AG19" s="10"/>
    </row>
    <row r="20" spans="1:33" s="9" customFormat="1" x14ac:dyDescent="0.3">
      <c r="A20" s="14" t="s">
        <v>18</v>
      </c>
      <c r="B20" s="49">
        <v>29.4</v>
      </c>
      <c r="C20" s="49">
        <v>29.4</v>
      </c>
      <c r="D20" s="49">
        <v>29.4</v>
      </c>
      <c r="E20" s="46">
        <v>28.698599999999999</v>
      </c>
      <c r="F20" s="46">
        <v>27.574999999999999</v>
      </c>
      <c r="G20" s="46">
        <v>26.6646</v>
      </c>
      <c r="H20" s="46">
        <v>26.332999999999998</v>
      </c>
      <c r="I20" s="46">
        <v>26.228999999999999</v>
      </c>
      <c r="J20" s="46">
        <v>26.228999999999999</v>
      </c>
      <c r="K20" s="46">
        <v>26.228999999999999</v>
      </c>
      <c r="L20" s="46">
        <v>26.1325</v>
      </c>
      <c r="M20" s="46">
        <v>26.1205</v>
      </c>
      <c r="N20" s="46">
        <v>25.9178</v>
      </c>
      <c r="O20" s="46">
        <v>25.916499999999999</v>
      </c>
      <c r="P20" s="46">
        <v>25.915700000000001</v>
      </c>
      <c r="Q20" s="46">
        <v>25.915700000000001</v>
      </c>
      <c r="R20" s="46">
        <v>25.915700000000001</v>
      </c>
      <c r="S20" s="46">
        <v>25.9163</v>
      </c>
      <c r="T20" s="46">
        <v>25.916799999999999</v>
      </c>
      <c r="U20" s="46">
        <v>25.922899999999998</v>
      </c>
      <c r="V20" s="46">
        <v>25.926600000000001</v>
      </c>
      <c r="W20" s="46">
        <v>25.965900000000001</v>
      </c>
      <c r="X20" s="46">
        <v>25.965900000000001</v>
      </c>
      <c r="Y20" s="46">
        <v>25.965900000000001</v>
      </c>
      <c r="Z20" s="46">
        <v>25.967099999999999</v>
      </c>
      <c r="AA20" s="46">
        <v>25.963699999999999</v>
      </c>
      <c r="AB20" s="46">
        <v>25.965900000000001</v>
      </c>
      <c r="AC20" s="46">
        <v>25.967500000000001</v>
      </c>
      <c r="AD20" s="46">
        <v>26.087599999999998</v>
      </c>
      <c r="AE20" s="46">
        <v>26.087599999999998</v>
      </c>
      <c r="AF20" s="46"/>
      <c r="AG20" s="51"/>
    </row>
    <row r="21" spans="1:33" s="9" customFormat="1" x14ac:dyDescent="0.3">
      <c r="A21" s="14" t="s">
        <v>19</v>
      </c>
      <c r="B21" s="46">
        <v>26.087599999999998</v>
      </c>
      <c r="C21" s="46">
        <v>26.206399999999999</v>
      </c>
      <c r="D21" s="46">
        <v>26.241399999999999</v>
      </c>
      <c r="E21" s="46">
        <v>26.202999999999999</v>
      </c>
      <c r="F21" s="46">
        <v>26.245100000000001</v>
      </c>
      <c r="G21" s="46">
        <v>26.253499999999999</v>
      </c>
      <c r="H21" s="46">
        <v>26.253499999999999</v>
      </c>
      <c r="I21" s="46">
        <v>26.253499999999999</v>
      </c>
      <c r="J21" s="46">
        <v>26.288499999999999</v>
      </c>
      <c r="K21" s="46">
        <v>26.301200000000001</v>
      </c>
      <c r="L21" s="46">
        <v>26.303699999999999</v>
      </c>
      <c r="M21" s="46">
        <v>26.3201</v>
      </c>
      <c r="N21" s="46">
        <v>26.337800000000001</v>
      </c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50"/>
      <c r="AG21" s="10"/>
    </row>
    <row r="22" spans="1:33" x14ac:dyDescent="0.3">
      <c r="A22" s="16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4"/>
    </row>
    <row r="23" spans="1:33" x14ac:dyDescent="0.3">
      <c r="A23" s="16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</row>
    <row r="24" spans="1:33" x14ac:dyDescent="0.3">
      <c r="B24" s="2"/>
      <c r="C24" s="2"/>
      <c r="D24" s="2"/>
      <c r="O24" s="17"/>
    </row>
    <row r="25" spans="1:33" x14ac:dyDescent="0.3">
      <c r="O25" s="18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33" x14ac:dyDescent="0.3">
      <c r="F26" s="4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33" x14ac:dyDescent="0.3">
      <c r="A27" s="60" t="s">
        <v>9</v>
      </c>
      <c r="B27" s="60"/>
      <c r="C27" s="60"/>
      <c r="D27" s="60"/>
      <c r="F27" s="7"/>
      <c r="G27" s="5"/>
      <c r="H27" s="53"/>
      <c r="I27" s="53"/>
      <c r="J27" s="53"/>
      <c r="K27" s="53"/>
      <c r="L27" s="54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33" ht="29.25" customHeight="1" x14ac:dyDescent="0.3">
      <c r="A28" s="61" t="s">
        <v>10</v>
      </c>
      <c r="B28" s="62"/>
      <c r="C28" s="67">
        <f>AVERAGE(B7:AF7,B8:AD8,B9:U9)</f>
        <v>13836.960776375001</v>
      </c>
      <c r="D28" s="68"/>
      <c r="E28" s="5" t="s">
        <v>15</v>
      </c>
      <c r="F28" s="6"/>
      <c r="G28" s="6"/>
      <c r="H28" s="55"/>
      <c r="I28" s="55"/>
      <c r="J28" s="56"/>
      <c r="K28" s="56"/>
      <c r="L28" s="54"/>
      <c r="N28" s="4"/>
      <c r="O28" s="10"/>
      <c r="P28" s="9"/>
      <c r="Q28" s="69"/>
      <c r="R28" s="69"/>
      <c r="S28" s="10"/>
      <c r="T28" s="9"/>
      <c r="U28" s="9"/>
      <c r="V28" s="9"/>
      <c r="W28" s="9"/>
      <c r="X28" s="9"/>
      <c r="Y28" s="9"/>
      <c r="Z28" s="9"/>
    </row>
    <row r="29" spans="1:33" ht="27" customHeight="1" x14ac:dyDescent="0.3">
      <c r="A29" s="61" t="s">
        <v>11</v>
      </c>
      <c r="B29" s="62"/>
      <c r="C29" s="67">
        <f>AVERAGE(I11:AF11,B12:AF12,B13:U13)</f>
        <v>13.750918918918922</v>
      </c>
      <c r="D29" s="68"/>
      <c r="E29" s="12" t="s">
        <v>16</v>
      </c>
      <c r="F29" s="44"/>
      <c r="G29" s="44"/>
      <c r="H29" s="55"/>
      <c r="I29" s="55"/>
      <c r="J29" s="56"/>
      <c r="K29" s="56"/>
      <c r="L29" s="9"/>
      <c r="N29" s="4"/>
      <c r="O29" s="10"/>
      <c r="P29" s="9"/>
      <c r="Q29" s="69"/>
      <c r="R29" s="69"/>
      <c r="S29" s="9"/>
      <c r="T29" s="9"/>
      <c r="U29" s="9"/>
      <c r="V29" s="9"/>
      <c r="W29" s="9"/>
      <c r="X29" s="9"/>
      <c r="Y29" s="9"/>
      <c r="Z29" s="9"/>
    </row>
    <row r="30" spans="1:33" ht="26.25" customHeight="1" x14ac:dyDescent="0.3">
      <c r="A30" s="61" t="s">
        <v>12</v>
      </c>
      <c r="B30" s="62"/>
      <c r="C30" s="67">
        <f>AVERAGE(U13:AE13,B15:AF15,B16:AF16,B17:U17)</f>
        <v>14.131127956989246</v>
      </c>
      <c r="D30" s="68"/>
      <c r="E30" s="12" t="s">
        <v>16</v>
      </c>
      <c r="F30" s="6"/>
      <c r="G30" s="6"/>
      <c r="H30" s="55"/>
      <c r="I30" s="55"/>
      <c r="J30" s="56"/>
      <c r="K30" s="56"/>
      <c r="L30" s="9"/>
      <c r="N30" s="4"/>
      <c r="O30" s="4"/>
    </row>
    <row r="31" spans="1:33" ht="23.25" customHeight="1" x14ac:dyDescent="0.3">
      <c r="A31" s="57" t="s">
        <v>13</v>
      </c>
      <c r="B31" s="57"/>
      <c r="C31" s="58">
        <f>AVERAGE(V17:AE17,B19:AF19,B20:AE20,B21:N21)</f>
        <v>25.850102380952379</v>
      </c>
      <c r="D31" s="59"/>
      <c r="E31" s="13" t="s">
        <v>16</v>
      </c>
      <c r="F31" s="6"/>
      <c r="G31" s="6"/>
      <c r="H31" s="55"/>
      <c r="I31" s="55"/>
      <c r="J31" s="56"/>
      <c r="K31" s="56"/>
      <c r="L31" s="54"/>
      <c r="N31" s="4"/>
      <c r="O31" s="4"/>
    </row>
    <row r="34" spans="1:1" s="11" customFormat="1" x14ac:dyDescent="0.3">
      <c r="A34" s="11" t="s">
        <v>20</v>
      </c>
    </row>
    <row r="36" spans="1:1" x14ac:dyDescent="0.3">
      <c r="A36" s="1" t="s">
        <v>22</v>
      </c>
    </row>
  </sheetData>
  <mergeCells count="11">
    <mergeCell ref="Q28:R28"/>
    <mergeCell ref="A29:B29"/>
    <mergeCell ref="C29:D29"/>
    <mergeCell ref="Q29:R29"/>
    <mergeCell ref="A30:B30"/>
    <mergeCell ref="C30:D30"/>
    <mergeCell ref="A27:D27"/>
    <mergeCell ref="A28:B28"/>
    <mergeCell ref="C28:D28"/>
    <mergeCell ref="A31:B31"/>
    <mergeCell ref="C31:D31"/>
  </mergeCells>
  <pageMargins left="0.7" right="0.7" top="0.75" bottom="0.75" header="0.3" footer="0.3"/>
  <pageSetup scale="3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EXCHANGE RATE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Might Pawarikanda</dc:creator>
  <cp:lastModifiedBy>Lovemore Mandiopera</cp:lastModifiedBy>
  <cp:lastPrinted>2024-06-19T08:03:28Z</cp:lastPrinted>
  <dcterms:created xsi:type="dcterms:W3CDTF">2023-03-27T07:46:13Z</dcterms:created>
  <dcterms:modified xsi:type="dcterms:W3CDTF">2024-12-16T10:41:52Z</dcterms:modified>
</cp:coreProperties>
</file>